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2. jednání\"/>
    </mc:Choice>
  </mc:AlternateContent>
  <xr:revisionPtr revIDLastSave="0" documentId="13_ncr:1_{DCA691EE-0B6D-40BB-B598-7EBA68CAC539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experiment" sheetId="2" r:id="rId1"/>
    <sheet name="HB" sheetId="4" r:id="rId2"/>
    <sheet name="JK" sheetId="5" r:id="rId3"/>
    <sheet name="MŠ" sheetId="6" r:id="rId4"/>
    <sheet name="PV" sheetId="7" r:id="rId5"/>
    <sheet name="RN" sheetId="8" r:id="rId6"/>
    <sheet name="VT" sheetId="9" r:id="rId7"/>
    <sheet name="ZK" sheetId="3" r:id="rId8"/>
  </sheets>
  <definedNames>
    <definedName name="_xlnm.Print_Area" localSheetId="0">experiment!$A$1:$AC$30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9" l="1"/>
  <c r="D24" i="9"/>
  <c r="S23" i="9"/>
  <c r="S22" i="9"/>
  <c r="S21" i="9"/>
  <c r="S20" i="9"/>
  <c r="S19" i="9"/>
  <c r="S18" i="9"/>
  <c r="S17" i="9"/>
  <c r="S16" i="9"/>
  <c r="S15" i="9"/>
  <c r="E24" i="8"/>
  <c r="D24" i="8"/>
  <c r="S23" i="8"/>
  <c r="S22" i="8"/>
  <c r="S21" i="8"/>
  <c r="S20" i="8"/>
  <c r="S19" i="8"/>
  <c r="S18" i="8"/>
  <c r="S17" i="8"/>
  <c r="S16" i="8"/>
  <c r="S15" i="8"/>
  <c r="E24" i="7"/>
  <c r="D24" i="7"/>
  <c r="S23" i="7"/>
  <c r="S22" i="7"/>
  <c r="S21" i="7"/>
  <c r="S20" i="7"/>
  <c r="S19" i="7"/>
  <c r="S18" i="7"/>
  <c r="S17" i="7"/>
  <c r="S16" i="7"/>
  <c r="S15" i="7"/>
  <c r="E24" i="6"/>
  <c r="D24" i="6"/>
  <c r="S23" i="6"/>
  <c r="S22" i="6"/>
  <c r="S21" i="6"/>
  <c r="S20" i="6"/>
  <c r="S19" i="6"/>
  <c r="S18" i="6"/>
  <c r="S17" i="6"/>
  <c r="S16" i="6"/>
  <c r="S15" i="6"/>
  <c r="E24" i="5"/>
  <c r="D24" i="5"/>
  <c r="S23" i="5"/>
  <c r="S22" i="5"/>
  <c r="S21" i="5"/>
  <c r="S20" i="5"/>
  <c r="S19" i="5"/>
  <c r="S18" i="5"/>
  <c r="S17" i="5"/>
  <c r="S16" i="5"/>
  <c r="S15" i="5"/>
  <c r="E24" i="4"/>
  <c r="D24" i="4"/>
  <c r="S23" i="4"/>
  <c r="S22" i="4"/>
  <c r="S21" i="4"/>
  <c r="S20" i="4"/>
  <c r="S19" i="4"/>
  <c r="S18" i="4"/>
  <c r="S17" i="4"/>
  <c r="S16" i="4"/>
  <c r="S15" i="4"/>
  <c r="E24" i="3"/>
  <c r="D24" i="3"/>
  <c r="S23" i="3"/>
  <c r="S22" i="3"/>
  <c r="S21" i="3"/>
  <c r="S20" i="3"/>
  <c r="S19" i="3"/>
  <c r="S18" i="3"/>
  <c r="S17" i="3"/>
  <c r="S16" i="3"/>
  <c r="S15" i="3"/>
  <c r="E24" i="2"/>
  <c r="D24" i="2"/>
  <c r="T24" i="2"/>
  <c r="T25" i="2"/>
</calcChain>
</file>

<file path=xl/sharedStrings.xml><?xml version="1.0" encoding="utf-8"?>
<sst xmlns="http://schemas.openxmlformats.org/spreadsheetml/2006/main" count="1039" uniqueCount="95">
  <si>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</si>
  <si>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</si>
  <si>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</si>
  <si>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</si>
  <si>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</si>
  <si>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</si>
  <si>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</si>
  <si>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</si>
  <si>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</si>
  <si>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</si>
  <si>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</si>
  <si>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</si>
  <si>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</si>
  <si>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</si>
  <si>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</si>
  <si>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</si>
  <si>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</si>
  <si>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</si>
  <si>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</si>
  <si>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</si>
  <si>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</si>
  <si>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</si>
  <si>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</si>
  <si>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</si>
  <si>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</si>
  <si>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</si>
  <si>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</si>
  <si>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</si>
  <si>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</si>
  <si>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</si>
  <si>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</si>
  <si>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</si>
  <si>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</si>
  <si>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</si>
  <si>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</si>
  <si>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</si>
  <si>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</si>
  <si>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</si>
  <si>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2018-2-8-24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</si>
  <si>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4. 10. 2018 - 5. 11. 2018</t>
    </r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</si>
  <si>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</si>
  <si>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r>
      <t xml:space="preserve">2. </t>
    </r>
    <r>
      <rPr>
        <sz val="9.5"/>
        <color theme="1"/>
        <rFont val="Arial"/>
        <family val="2"/>
        <charset val="238"/>
      </rPr>
      <t>podpora experimentální tvorby a videoartu</t>
    </r>
  </si>
  <si>
    <t>3. posílení české kinematografie v mezinárodní konkurenci</t>
  </si>
  <si>
    <t>Podpora je určena pro experimentální hraná česká kinematografická díla (ve smyslu § 2 odst. 1 písm. f) zákona o audiovizi) s většinovou účastí českých koproducentů. Experimentálním kinematografickým dílem se rozumí dílo, které se svým formálním zpracováním a/nebo obsahem výrazně vymyká standardní kinematografické produkci.</t>
  </si>
  <si>
    <t>Výroba experimentálního filmu s majoritní českou finanční účastí na celkových výrobních nákladech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</si>
  <si>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12. 2020</t>
    </r>
  </si>
  <si>
    <t>2799-2018</t>
  </si>
  <si>
    <t>2806-2018</t>
  </si>
  <si>
    <t>2810-2018</t>
  </si>
  <si>
    <t>2816-2018</t>
  </si>
  <si>
    <t>2831-2018</t>
  </si>
  <si>
    <t>2835-2018</t>
  </si>
  <si>
    <t>2824-2018</t>
  </si>
  <si>
    <t>2837-2018</t>
  </si>
  <si>
    <t>2841-2018</t>
  </si>
  <si>
    <t>Můj očistec</t>
  </si>
  <si>
    <t>Podle čaroděje</t>
  </si>
  <si>
    <t>Centra identity</t>
  </si>
  <si>
    <t>La Rose</t>
  </si>
  <si>
    <t>Blue box</t>
  </si>
  <si>
    <t>Barva z kosmu</t>
  </si>
  <si>
    <t>Můj nevlastní Mikoláš</t>
  </si>
  <si>
    <t>Fibonacci</t>
  </si>
  <si>
    <t>UNES-CO</t>
  </si>
  <si>
    <t>Martin Ježek f.o.</t>
  </si>
  <si>
    <t>Perfilm s.r.o.</t>
  </si>
  <si>
    <t>Asociace pro performance a publikování v digitálních médiích o.s.</t>
  </si>
  <si>
    <t>MAUR film s.r.o.</t>
  </si>
  <si>
    <t>Xova Film s.r.o.</t>
  </si>
  <si>
    <t>MasterFilm s.r.o.</t>
  </si>
  <si>
    <t>Vernes s.r.o.</t>
  </si>
  <si>
    <t>Mimesis Film s.r.o.</t>
  </si>
  <si>
    <t>endrofilm s.r.o.</t>
  </si>
  <si>
    <t>ano</t>
  </si>
  <si>
    <t>ne</t>
  </si>
  <si>
    <t>Ryšavý Martin</t>
  </si>
  <si>
    <t>Prokopová Alena</t>
  </si>
  <si>
    <t>Uhrík Štefan</t>
  </si>
  <si>
    <t>Skupa Lukáš</t>
  </si>
  <si>
    <t>Szczepanik Petr</t>
  </si>
  <si>
    <t>Krejčí Tereza</t>
  </si>
  <si>
    <t>Schwarcz Viktor</t>
  </si>
  <si>
    <t>Borovan Pavel</t>
  </si>
  <si>
    <t>Rozvaldová Jana</t>
  </si>
  <si>
    <t>Vála Luboš</t>
  </si>
  <si>
    <t>Slavíková Nataša</t>
  </si>
  <si>
    <t>Mathé Ivo</t>
  </si>
  <si>
    <t>Podhradský Michal</t>
  </si>
  <si>
    <t>x</t>
  </si>
  <si>
    <t>Projekty této výzvy budou hrazeny ze státní dotace 2013.</t>
  </si>
  <si>
    <t>investiční dotace</t>
  </si>
  <si>
    <t>ano - 30 %</t>
  </si>
  <si>
    <t>90%</t>
  </si>
  <si>
    <t>31.5.2020</t>
  </si>
  <si>
    <t>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</si>
</sst>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6" fillId="0" borderId="0" xfId="0" applyFont="1" applyAlignment="1">
      <alignment vertical="center"/>
    </xf>
    <xf numFmtId="0" fontId="4" fillId="2" borderId="5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wrapText="1"/>
    </xf>
    <xf numFmtId="3" fontId="5" fillId="0" borderId="3" xfId="0" applyNumberFormat="1" applyFont="1" applyBorder="1" applyAlignment="1">
      <alignment horizontal="right" vertical="center"/>
    </xf>
    <xf numFmtId="2" fontId="3" fillId="2" borderId="4" xfId="0" applyNumberFormat="1" applyFont="1" applyFill="1" applyBorder="1" applyAlignment="1" applyProtection="1">
      <alignment horizontal="left" vertical="top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4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/>
    </xf>
    <xf numFmtId="9" fontId="3" fillId="2" borderId="0" xfId="1" applyFont="1" applyFill="1" applyBorder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5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27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44</v>
      </c>
    </row>
    <row r="2" spans="1:93" ht="14.4" x14ac:dyDescent="0.3">
      <c r="A2" s="4" t="s">
        <v>38</v>
      </c>
      <c r="D2" s="4" t="s">
        <v>24</v>
      </c>
    </row>
    <row r="3" spans="1:93" ht="14.4" x14ac:dyDescent="0.3">
      <c r="A3" s="4" t="s">
        <v>35</v>
      </c>
      <c r="D3" s="2" t="s">
        <v>37</v>
      </c>
    </row>
    <row r="4" spans="1:93" ht="14.4" x14ac:dyDescent="0.3">
      <c r="A4" s="4" t="s">
        <v>39</v>
      </c>
      <c r="D4" s="16" t="s">
        <v>41</v>
      </c>
    </row>
    <row r="5" spans="1:93" ht="12.6" x14ac:dyDescent="0.3">
      <c r="A5" s="4" t="s">
        <v>40</v>
      </c>
      <c r="D5" s="2" t="s">
        <v>42</v>
      </c>
    </row>
    <row r="6" spans="1:93" ht="12.6" x14ac:dyDescent="0.3">
      <c r="A6" s="2" t="s">
        <v>45</v>
      </c>
    </row>
    <row r="7" spans="1:93" ht="14.4" x14ac:dyDescent="0.3">
      <c r="A7" s="15" t="s">
        <v>36</v>
      </c>
      <c r="D7" s="4" t="s">
        <v>25</v>
      </c>
    </row>
    <row r="8" spans="1:93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93" ht="12.6" customHeight="1" x14ac:dyDescent="0.3">
      <c r="D9" s="19"/>
      <c r="E9" s="19"/>
      <c r="F9" s="19"/>
      <c r="G9" s="19"/>
      <c r="H9" s="19"/>
      <c r="I9" s="19"/>
      <c r="J9" s="19"/>
      <c r="K9" s="19"/>
    </row>
    <row r="10" spans="1:93" ht="12.6" customHeight="1" x14ac:dyDescent="0.3">
      <c r="D10" s="2" t="s">
        <v>89</v>
      </c>
      <c r="E10" s="19"/>
      <c r="F10" s="19"/>
      <c r="G10" s="19"/>
      <c r="H10" s="19"/>
      <c r="I10" s="19"/>
      <c r="J10" s="19"/>
      <c r="K10" s="19"/>
    </row>
    <row r="11" spans="1:93" ht="12.6" customHeight="1" x14ac:dyDescent="0.3">
      <c r="A11" s="4"/>
    </row>
    <row r="12" spans="1:93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  <c r="T12" s="32" t="s">
        <v>5</v>
      </c>
      <c r="U12" s="32" t="s">
        <v>6</v>
      </c>
      <c r="V12" s="32" t="s">
        <v>7</v>
      </c>
      <c r="W12" s="32" t="s">
        <v>8</v>
      </c>
      <c r="X12" s="32" t="s">
        <v>18</v>
      </c>
      <c r="Y12" s="32" t="s">
        <v>17</v>
      </c>
      <c r="Z12" s="32" t="s">
        <v>9</v>
      </c>
      <c r="AA12" s="32" t="s">
        <v>10</v>
      </c>
      <c r="AB12" s="32" t="s">
        <v>11</v>
      </c>
      <c r="AC12" s="32" t="s">
        <v>12</v>
      </c>
    </row>
    <row r="13" spans="1:93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93" ht="37.5" customHeight="1" x14ac:dyDescent="0.3">
      <c r="A14" s="34"/>
      <c r="B14" s="34"/>
      <c r="C14" s="34"/>
      <c r="D14" s="33"/>
      <c r="E14" s="36"/>
      <c r="F14" s="18" t="s">
        <v>26</v>
      </c>
      <c r="G14" s="17" t="s">
        <v>27</v>
      </c>
      <c r="H14" s="17" t="s">
        <v>26</v>
      </c>
      <c r="I14" s="17" t="s">
        <v>27</v>
      </c>
      <c r="J14" s="17" t="s">
        <v>26</v>
      </c>
      <c r="K14" s="17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  <c r="T14" s="5"/>
      <c r="U14" s="5"/>
      <c r="V14" s="6"/>
      <c r="W14" s="6"/>
      <c r="X14" s="6"/>
      <c r="Y14" s="6"/>
      <c r="Z14" s="6"/>
      <c r="AA14" s="6"/>
      <c r="AB14" s="6"/>
      <c r="AC14" s="29"/>
    </row>
    <row r="15" spans="1:93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35.714300000000001</v>
      </c>
      <c r="M15" s="10">
        <v>14.2857</v>
      </c>
      <c r="N15" s="10">
        <v>13.428599999999999</v>
      </c>
      <c r="O15" s="10">
        <v>4.8571</v>
      </c>
      <c r="P15" s="10">
        <v>9.1428999999999991</v>
      </c>
      <c r="Q15" s="10">
        <v>9.1428999999999991</v>
      </c>
      <c r="R15" s="10">
        <v>4</v>
      </c>
      <c r="S15" s="11">
        <v>90.571399999999997</v>
      </c>
      <c r="T15" s="38">
        <v>440000</v>
      </c>
      <c r="U15" s="12" t="s">
        <v>90</v>
      </c>
      <c r="V15" s="41" t="s">
        <v>73</v>
      </c>
      <c r="W15" s="42" t="s">
        <v>73</v>
      </c>
      <c r="X15" s="43" t="s">
        <v>73</v>
      </c>
      <c r="Y15" s="42" t="s">
        <v>91</v>
      </c>
      <c r="Z15" s="13">
        <v>0.73</v>
      </c>
      <c r="AA15" s="42" t="s">
        <v>92</v>
      </c>
      <c r="AB15" s="44">
        <v>44012</v>
      </c>
      <c r="AC15" s="44">
        <v>44012</v>
      </c>
      <c r="AD15" s="4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7" customFormat="1" ht="12.75" customHeight="1" x14ac:dyDescent="0.25">
      <c r="A16" s="8" t="s">
        <v>50</v>
      </c>
      <c r="B16" s="9" t="s">
        <v>68</v>
      </c>
      <c r="C16" s="20" t="s">
        <v>59</v>
      </c>
      <c r="D16" s="21">
        <v>1169500</v>
      </c>
      <c r="E16" s="21">
        <v>600000</v>
      </c>
      <c r="F16" s="24" t="s">
        <v>88</v>
      </c>
      <c r="G16" s="24" t="s">
        <v>88</v>
      </c>
      <c r="H16" s="26" t="s">
        <v>75</v>
      </c>
      <c r="I16" s="27" t="s">
        <v>88</v>
      </c>
      <c r="J16" s="26" t="s">
        <v>83</v>
      </c>
      <c r="K16" s="24" t="s">
        <v>73</v>
      </c>
      <c r="L16" s="22">
        <v>34.428600000000003</v>
      </c>
      <c r="M16" s="10">
        <v>12.428599999999999</v>
      </c>
      <c r="N16" s="10">
        <v>12.7143</v>
      </c>
      <c r="O16" s="10">
        <v>4.2857000000000003</v>
      </c>
      <c r="P16" s="10">
        <v>8.1428999999999991</v>
      </c>
      <c r="Q16" s="10">
        <v>10</v>
      </c>
      <c r="R16" s="10">
        <v>3</v>
      </c>
      <c r="S16" s="11">
        <v>85</v>
      </c>
      <c r="T16" s="38">
        <v>600000</v>
      </c>
      <c r="U16" s="12" t="s">
        <v>90</v>
      </c>
      <c r="V16" s="41" t="s">
        <v>73</v>
      </c>
      <c r="W16" s="42" t="s">
        <v>73</v>
      </c>
      <c r="X16" s="43" t="s">
        <v>74</v>
      </c>
      <c r="Y16" s="42" t="s">
        <v>74</v>
      </c>
      <c r="Z16" s="13">
        <v>0.81</v>
      </c>
      <c r="AA16" s="42" t="s">
        <v>92</v>
      </c>
      <c r="AB16" s="44">
        <v>43981</v>
      </c>
      <c r="AC16" s="42" t="s">
        <v>93</v>
      </c>
      <c r="AD16" s="4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7" customFormat="1" ht="12.75" customHeight="1" x14ac:dyDescent="0.2">
      <c r="A17" s="8" t="s">
        <v>47</v>
      </c>
      <c r="B17" s="9" t="s">
        <v>65</v>
      </c>
      <c r="C17" s="20" t="s">
        <v>56</v>
      </c>
      <c r="D17" s="21">
        <v>550000</v>
      </c>
      <c r="E17" s="21">
        <v>320000</v>
      </c>
      <c r="F17" s="26" t="s">
        <v>76</v>
      </c>
      <c r="G17" s="23" t="s">
        <v>88</v>
      </c>
      <c r="H17" s="26" t="s">
        <v>79</v>
      </c>
      <c r="I17" s="24" t="s">
        <v>74</v>
      </c>
      <c r="J17" s="26" t="s">
        <v>81</v>
      </c>
      <c r="K17" s="23" t="s">
        <v>73</v>
      </c>
      <c r="L17" s="22">
        <v>35.142899999999997</v>
      </c>
      <c r="M17" s="10">
        <v>12</v>
      </c>
      <c r="N17" s="10">
        <v>12.428599999999999</v>
      </c>
      <c r="O17" s="10">
        <v>4.4286000000000003</v>
      </c>
      <c r="P17" s="10">
        <v>8.7142999999999997</v>
      </c>
      <c r="Q17" s="10">
        <v>8.4285999999999994</v>
      </c>
      <c r="R17" s="10">
        <v>2</v>
      </c>
      <c r="S17" s="11">
        <v>83.142899999999997</v>
      </c>
      <c r="T17" s="38">
        <v>320000</v>
      </c>
      <c r="U17" s="12" t="s">
        <v>90</v>
      </c>
      <c r="V17" s="41" t="s">
        <v>73</v>
      </c>
      <c r="W17" s="42" t="s">
        <v>73</v>
      </c>
      <c r="X17" s="43" t="s">
        <v>74</v>
      </c>
      <c r="Y17" s="42" t="s">
        <v>74</v>
      </c>
      <c r="Z17" s="13">
        <v>0.57999999999999996</v>
      </c>
      <c r="AA17" s="42" t="s">
        <v>92</v>
      </c>
      <c r="AB17" s="44">
        <v>43798</v>
      </c>
      <c r="AC17" s="44">
        <v>43798</v>
      </c>
      <c r="AD17" s="4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7" customFormat="1" ht="12.75" customHeight="1" x14ac:dyDescent="0.2">
      <c r="A18" s="8" t="s">
        <v>51</v>
      </c>
      <c r="B18" s="9" t="s">
        <v>69</v>
      </c>
      <c r="C18" s="20" t="s">
        <v>60</v>
      </c>
      <c r="D18" s="21">
        <v>1090000</v>
      </c>
      <c r="E18" s="21">
        <v>700000</v>
      </c>
      <c r="F18" s="26" t="s">
        <v>77</v>
      </c>
      <c r="G18" s="24" t="s">
        <v>73</v>
      </c>
      <c r="H18" s="26" t="s">
        <v>79</v>
      </c>
      <c r="I18" s="23" t="s">
        <v>74</v>
      </c>
      <c r="J18" s="26" t="s">
        <v>84</v>
      </c>
      <c r="K18" s="23" t="s">
        <v>73</v>
      </c>
      <c r="L18" s="22">
        <v>33.142899999999997</v>
      </c>
      <c r="M18" s="10">
        <v>12.428599999999999</v>
      </c>
      <c r="N18" s="10">
        <v>12.2857</v>
      </c>
      <c r="O18" s="10">
        <v>3.2856999999999998</v>
      </c>
      <c r="P18" s="10">
        <v>7.7142999999999997</v>
      </c>
      <c r="Q18" s="10">
        <v>8.8571000000000009</v>
      </c>
      <c r="R18" s="10">
        <v>4</v>
      </c>
      <c r="S18" s="11">
        <v>81.714299999999994</v>
      </c>
      <c r="T18" s="38">
        <v>640000</v>
      </c>
      <c r="U18" s="12" t="s">
        <v>90</v>
      </c>
      <c r="V18" s="41" t="s">
        <v>73</v>
      </c>
      <c r="W18" s="42" t="s">
        <v>73</v>
      </c>
      <c r="X18" s="43" t="s">
        <v>74</v>
      </c>
      <c r="Y18" s="42" t="s">
        <v>74</v>
      </c>
      <c r="Z18" s="13">
        <v>0.64</v>
      </c>
      <c r="AA18" s="42" t="s">
        <v>92</v>
      </c>
      <c r="AB18" s="44">
        <v>43739</v>
      </c>
      <c r="AC18" s="42" t="s">
        <v>94</v>
      </c>
      <c r="AD18" s="4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7" customFormat="1" ht="12.75" customHeight="1" x14ac:dyDescent="0.2">
      <c r="A19" s="8" t="s">
        <v>53</v>
      </c>
      <c r="B19" s="9" t="s">
        <v>71</v>
      </c>
      <c r="C19" s="20" t="s">
        <v>62</v>
      </c>
      <c r="D19" s="21">
        <v>700000</v>
      </c>
      <c r="E19" s="21">
        <v>450000</v>
      </c>
      <c r="F19" s="26" t="s">
        <v>78</v>
      </c>
      <c r="G19" s="23" t="s">
        <v>74</v>
      </c>
      <c r="H19" s="26" t="s">
        <v>79</v>
      </c>
      <c r="I19" s="24" t="s">
        <v>73</v>
      </c>
      <c r="J19" s="26" t="s">
        <v>86</v>
      </c>
      <c r="K19" s="23" t="s">
        <v>73</v>
      </c>
      <c r="L19" s="22">
        <v>27.857099999999999</v>
      </c>
      <c r="M19" s="10">
        <v>10.428599999999999</v>
      </c>
      <c r="N19" s="10">
        <v>10.2857</v>
      </c>
      <c r="O19" s="10">
        <v>3</v>
      </c>
      <c r="P19" s="10">
        <v>8.4285999999999994</v>
      </c>
      <c r="Q19" s="10">
        <v>7.5713999999999997</v>
      </c>
      <c r="R19" s="10">
        <v>4</v>
      </c>
      <c r="S19" s="11">
        <v>71.571399999999997</v>
      </c>
      <c r="T19" s="38"/>
      <c r="U19" s="12"/>
      <c r="V19" s="41" t="s">
        <v>73</v>
      </c>
      <c r="W19" s="42"/>
      <c r="X19" s="43" t="s">
        <v>74</v>
      </c>
      <c r="Y19" s="42"/>
      <c r="Z19" s="13">
        <v>0.89</v>
      </c>
      <c r="AA19" s="42"/>
      <c r="AB19" s="44">
        <v>43738</v>
      </c>
      <c r="AC19" s="4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7" customFormat="1" ht="12.75" customHeight="1" x14ac:dyDescent="0.2">
      <c r="A20" s="8" t="s">
        <v>52</v>
      </c>
      <c r="B20" s="9" t="s">
        <v>70</v>
      </c>
      <c r="C20" s="20" t="s">
        <v>61</v>
      </c>
      <c r="D20" s="21">
        <v>432632</v>
      </c>
      <c r="E20" s="21">
        <v>320000</v>
      </c>
      <c r="F20" s="26" t="s">
        <v>78</v>
      </c>
      <c r="G20" s="24" t="s">
        <v>73</v>
      </c>
      <c r="H20" s="26" t="s">
        <v>76</v>
      </c>
      <c r="I20" s="23" t="s">
        <v>88</v>
      </c>
      <c r="J20" s="26" t="s">
        <v>85</v>
      </c>
      <c r="K20" s="23" t="s">
        <v>74</v>
      </c>
      <c r="L20" s="22">
        <v>25.714300000000001</v>
      </c>
      <c r="M20" s="10">
        <v>11.2857</v>
      </c>
      <c r="N20" s="10">
        <v>8.8571000000000009</v>
      </c>
      <c r="O20" s="10">
        <v>3.8571</v>
      </c>
      <c r="P20" s="10">
        <v>7.1429</v>
      </c>
      <c r="Q20" s="10">
        <v>6.7142999999999997</v>
      </c>
      <c r="R20" s="10">
        <v>4</v>
      </c>
      <c r="S20" s="11">
        <v>67.571399999999997</v>
      </c>
      <c r="T20" s="39"/>
      <c r="U20" s="12"/>
      <c r="V20" s="41" t="s">
        <v>73</v>
      </c>
      <c r="W20" s="42"/>
      <c r="X20" s="43" t="s">
        <v>74</v>
      </c>
      <c r="Y20" s="42"/>
      <c r="Z20" s="13">
        <v>0.74</v>
      </c>
      <c r="AA20" s="42"/>
      <c r="AB20" s="44">
        <v>44196</v>
      </c>
      <c r="AC20" s="4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7" customFormat="1" ht="14.4" x14ac:dyDescent="0.2">
      <c r="A21" s="8" t="s">
        <v>54</v>
      </c>
      <c r="B21" s="9" t="s">
        <v>72</v>
      </c>
      <c r="C21" s="20" t="s">
        <v>63</v>
      </c>
      <c r="D21" s="21">
        <v>735270</v>
      </c>
      <c r="E21" s="21">
        <v>325000</v>
      </c>
      <c r="F21" s="26" t="s">
        <v>77</v>
      </c>
      <c r="G21" s="24" t="s">
        <v>73</v>
      </c>
      <c r="H21" s="26" t="s">
        <v>75</v>
      </c>
      <c r="I21" s="25" t="s">
        <v>73</v>
      </c>
      <c r="J21" s="26" t="s">
        <v>87</v>
      </c>
      <c r="K21" s="25" t="s">
        <v>74</v>
      </c>
      <c r="L21" s="22">
        <v>27.571400000000001</v>
      </c>
      <c r="M21" s="10">
        <v>9.5714000000000006</v>
      </c>
      <c r="N21" s="10">
        <v>7.8571</v>
      </c>
      <c r="O21" s="10">
        <v>2</v>
      </c>
      <c r="P21" s="10">
        <v>6.7142999999999997</v>
      </c>
      <c r="Q21" s="10">
        <v>4.7142999999999997</v>
      </c>
      <c r="R21" s="10">
        <v>4</v>
      </c>
      <c r="S21" s="11">
        <v>62.428600000000003</v>
      </c>
      <c r="T21" s="38"/>
      <c r="U21" s="12"/>
      <c r="V21" s="41" t="s">
        <v>73</v>
      </c>
      <c r="W21" s="42"/>
      <c r="X21" s="43" t="s">
        <v>74</v>
      </c>
      <c r="Y21" s="42"/>
      <c r="Z21" s="13">
        <v>0.57799999999999996</v>
      </c>
      <c r="AA21" s="42"/>
      <c r="AB21" s="44">
        <v>43799</v>
      </c>
      <c r="AC21" s="4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7" customFormat="1" ht="12.75" customHeight="1" x14ac:dyDescent="0.2">
      <c r="A22" s="8" t="s">
        <v>49</v>
      </c>
      <c r="B22" s="9" t="s">
        <v>67</v>
      </c>
      <c r="C22" s="20" t="s">
        <v>58</v>
      </c>
      <c r="D22" s="21">
        <v>785500</v>
      </c>
      <c r="E22" s="21">
        <v>499000</v>
      </c>
      <c r="F22" s="26" t="s">
        <v>75</v>
      </c>
      <c r="G22" s="24" t="s">
        <v>88</v>
      </c>
      <c r="H22" s="26" t="s">
        <v>78</v>
      </c>
      <c r="I22" s="23" t="s">
        <v>73</v>
      </c>
      <c r="J22" s="26" t="s">
        <v>82</v>
      </c>
      <c r="K22" s="23" t="s">
        <v>73</v>
      </c>
      <c r="L22" s="22">
        <v>18.428599999999999</v>
      </c>
      <c r="M22" s="10">
        <v>10.571400000000001</v>
      </c>
      <c r="N22" s="10">
        <v>8.4285999999999994</v>
      </c>
      <c r="O22" s="10">
        <v>3.2856999999999998</v>
      </c>
      <c r="P22" s="10">
        <v>7</v>
      </c>
      <c r="Q22" s="10">
        <v>4.5713999999999997</v>
      </c>
      <c r="R22" s="10">
        <v>5</v>
      </c>
      <c r="S22" s="11">
        <v>57.285699999999999</v>
      </c>
      <c r="T22" s="38"/>
      <c r="U22" s="12"/>
      <c r="V22" s="41" t="s">
        <v>73</v>
      </c>
      <c r="W22" s="42"/>
      <c r="X22" s="43" t="s">
        <v>74</v>
      </c>
      <c r="Y22" s="42"/>
      <c r="Z22" s="13">
        <v>0.64</v>
      </c>
      <c r="AA22" s="42"/>
      <c r="AB22" s="44">
        <v>43646</v>
      </c>
      <c r="AC22" s="4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7" customFormat="1" ht="13.5" customHeight="1" x14ac:dyDescent="0.25">
      <c r="A23" s="8" t="s">
        <v>48</v>
      </c>
      <c r="B23" s="9" t="s">
        <v>66</v>
      </c>
      <c r="C23" s="20" t="s">
        <v>57</v>
      </c>
      <c r="D23" s="21">
        <v>353800</v>
      </c>
      <c r="E23" s="21">
        <v>216800</v>
      </c>
      <c r="F23" s="26" t="s">
        <v>77</v>
      </c>
      <c r="G23" s="23" t="s">
        <v>74</v>
      </c>
      <c r="H23" s="24" t="s">
        <v>88</v>
      </c>
      <c r="I23" s="27" t="s">
        <v>88</v>
      </c>
      <c r="J23" s="26" t="s">
        <v>80</v>
      </c>
      <c r="K23" s="24" t="s">
        <v>73</v>
      </c>
      <c r="L23" s="22">
        <v>16.571400000000001</v>
      </c>
      <c r="M23" s="10">
        <v>8.2857000000000003</v>
      </c>
      <c r="N23" s="10">
        <v>7.1429</v>
      </c>
      <c r="O23" s="10">
        <v>3.1429</v>
      </c>
      <c r="P23" s="10">
        <v>6.2857000000000003</v>
      </c>
      <c r="Q23" s="10">
        <v>5.2857000000000003</v>
      </c>
      <c r="R23" s="10">
        <v>2</v>
      </c>
      <c r="S23" s="11">
        <v>48.714300000000001</v>
      </c>
      <c r="T23" s="38"/>
      <c r="U23" s="12"/>
      <c r="V23" s="41" t="s">
        <v>73</v>
      </c>
      <c r="W23" s="42"/>
      <c r="X23" s="43" t="s">
        <v>74</v>
      </c>
      <c r="Y23" s="42"/>
      <c r="Z23" s="13">
        <v>0.61</v>
      </c>
      <c r="AA23" s="42"/>
      <c r="AB23" s="44">
        <v>44013</v>
      </c>
      <c r="AC23" s="4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x14ac:dyDescent="0.3">
      <c r="D24" s="14">
        <f>SUM(D15:D23)</f>
        <v>6416502</v>
      </c>
      <c r="E24" s="14">
        <f>SUM(E15:E23)</f>
        <v>3870800</v>
      </c>
      <c r="F24" s="14"/>
      <c r="T24" s="40">
        <f>SUM(T15:T23)</f>
        <v>2000000</v>
      </c>
    </row>
    <row r="25" spans="1:93" x14ac:dyDescent="0.3">
      <c r="E25" s="14"/>
      <c r="F25" s="14"/>
      <c r="G25" s="14"/>
      <c r="H25" s="14"/>
      <c r="S25" s="2" t="s">
        <v>20</v>
      </c>
      <c r="T25" s="40">
        <f>2000000-T24</f>
        <v>0</v>
      </c>
    </row>
  </sheetData>
  <mergeCells count="27">
    <mergeCell ref="D8:K8"/>
    <mergeCell ref="AA12:AA13"/>
    <mergeCell ref="AB12:AB13"/>
    <mergeCell ref="AC12:AC13"/>
    <mergeCell ref="F12:G13"/>
    <mergeCell ref="H12:I13"/>
    <mergeCell ref="J12:K13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L15:L23" xr:uid="{00000000-0002-0000-0000-000000000000}">
      <formula1>40</formula1>
    </dataValidation>
    <dataValidation type="decimal" operator="lessThanOrEqual" allowBlank="1" showInputMessage="1" showErrorMessage="1" error="max. 15" sqref="M15:N23" xr:uid="{00000000-0002-0000-0000-000001000000}">
      <formula1>15</formula1>
    </dataValidation>
    <dataValidation type="decimal" operator="lessThanOrEqual" allowBlank="1" showInputMessage="1" showErrorMessage="1" error="max. 10" sqref="P15:Q23" xr:uid="{00000000-0002-0000-0000-000002000000}">
      <formula1>10</formula1>
    </dataValidation>
    <dataValidation type="decimal" operator="lessThanOrEqual" allowBlank="1" showInputMessage="1" showErrorMessage="1" error="max. 5" sqref="O15:O23 R15:R2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50AD-7887-45E4-B47D-9D233CAE8F00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38</v>
      </c>
      <c r="M15" s="10">
        <v>15</v>
      </c>
      <c r="N15" s="10">
        <v>13</v>
      </c>
      <c r="O15" s="10">
        <v>5</v>
      </c>
      <c r="P15" s="10">
        <v>10</v>
      </c>
      <c r="Q15" s="10">
        <v>10</v>
      </c>
      <c r="R15" s="10">
        <v>4</v>
      </c>
      <c r="S15" s="11">
        <f>SUM(L15:R15)</f>
        <v>95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38</v>
      </c>
      <c r="M16" s="10">
        <v>13</v>
      </c>
      <c r="N16" s="10">
        <v>13</v>
      </c>
      <c r="O16" s="10">
        <v>5</v>
      </c>
      <c r="P16" s="10">
        <v>10</v>
      </c>
      <c r="Q16" s="10">
        <v>10</v>
      </c>
      <c r="R16" s="10">
        <v>2</v>
      </c>
      <c r="S16" s="11">
        <f t="shared" ref="S16:S23" si="0">SUM(L16:R16)</f>
        <v>91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10</v>
      </c>
      <c r="M17" s="10">
        <v>9</v>
      </c>
      <c r="N17" s="10">
        <v>8</v>
      </c>
      <c r="O17" s="10">
        <v>3</v>
      </c>
      <c r="P17" s="10">
        <v>8</v>
      </c>
      <c r="Q17" s="10">
        <v>6</v>
      </c>
      <c r="R17" s="10">
        <v>2</v>
      </c>
      <c r="S17" s="11">
        <f t="shared" si="0"/>
        <v>46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17</v>
      </c>
      <c r="M18" s="10">
        <v>11</v>
      </c>
      <c r="N18" s="10">
        <v>10</v>
      </c>
      <c r="O18" s="10">
        <v>3</v>
      </c>
      <c r="P18" s="10">
        <v>8</v>
      </c>
      <c r="Q18" s="10">
        <v>5</v>
      </c>
      <c r="R18" s="10">
        <v>5</v>
      </c>
      <c r="S18" s="11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23</v>
      </c>
      <c r="M19" s="10">
        <v>11</v>
      </c>
      <c r="N19" s="10">
        <v>9</v>
      </c>
      <c r="O19" s="10">
        <v>4</v>
      </c>
      <c r="P19" s="10">
        <v>8</v>
      </c>
      <c r="Q19" s="10">
        <v>7</v>
      </c>
      <c r="R19" s="10">
        <v>4</v>
      </c>
      <c r="S19" s="11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33</v>
      </c>
      <c r="M20" s="10">
        <v>13</v>
      </c>
      <c r="N20" s="10">
        <v>12</v>
      </c>
      <c r="O20" s="10">
        <v>4</v>
      </c>
      <c r="P20" s="10">
        <v>9</v>
      </c>
      <c r="Q20" s="10">
        <v>10</v>
      </c>
      <c r="R20" s="10">
        <v>3</v>
      </c>
      <c r="S20" s="11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35</v>
      </c>
      <c r="M21" s="10">
        <v>13</v>
      </c>
      <c r="N21" s="10">
        <v>12</v>
      </c>
      <c r="O21" s="10">
        <v>4</v>
      </c>
      <c r="P21" s="10">
        <v>7</v>
      </c>
      <c r="Q21" s="10">
        <v>9</v>
      </c>
      <c r="R21" s="10">
        <v>4</v>
      </c>
      <c r="S21" s="11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28</v>
      </c>
      <c r="M22" s="10">
        <v>10</v>
      </c>
      <c r="N22" s="10">
        <v>10</v>
      </c>
      <c r="O22" s="10">
        <v>3</v>
      </c>
      <c r="P22" s="10">
        <v>8</v>
      </c>
      <c r="Q22" s="10">
        <v>7</v>
      </c>
      <c r="R22" s="10">
        <v>4</v>
      </c>
      <c r="S22" s="11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27</v>
      </c>
      <c r="M23" s="10">
        <v>11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1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DF379520-4F6D-412A-9F38-201687999F0E}">
      <formula1>40</formula1>
    </dataValidation>
    <dataValidation type="decimal" operator="lessThanOrEqual" allowBlank="1" showInputMessage="1" showErrorMessage="1" error="max. 15" sqref="M15:N23" xr:uid="{3B5BA3C8-D1EA-41ED-A8B2-59BED614531F}">
      <formula1>15</formula1>
    </dataValidation>
    <dataValidation type="decimal" operator="lessThanOrEqual" allowBlank="1" showInputMessage="1" showErrorMessage="1" error="max. 10" sqref="P15:Q23" xr:uid="{4600AC64-0223-428B-971C-B7FA491E074A}">
      <formula1>10</formula1>
    </dataValidation>
    <dataValidation type="decimal" operator="lessThanOrEqual" allowBlank="1" showInputMessage="1" showErrorMessage="1" error="max. 5" sqref="O15:O23 R15:R23" xr:uid="{23C8F59C-45D6-4AB1-A966-E1C42B272F64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5CAD-0A43-4D4B-9FC0-F928B1ED9217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35</v>
      </c>
      <c r="M15" s="10">
        <v>13</v>
      </c>
      <c r="N15" s="10">
        <v>13</v>
      </c>
      <c r="O15" s="10">
        <v>5</v>
      </c>
      <c r="P15" s="10">
        <v>9</v>
      </c>
      <c r="Q15" s="10">
        <v>9</v>
      </c>
      <c r="R15" s="10">
        <v>4</v>
      </c>
      <c r="S15" s="11">
        <f>SUM(L15:R15)</f>
        <v>88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34</v>
      </c>
      <c r="M16" s="10">
        <v>11</v>
      </c>
      <c r="N16" s="10">
        <v>11</v>
      </c>
      <c r="O16" s="10">
        <v>4</v>
      </c>
      <c r="P16" s="10">
        <v>8</v>
      </c>
      <c r="Q16" s="10">
        <v>8</v>
      </c>
      <c r="R16" s="10">
        <v>2</v>
      </c>
      <c r="S16" s="11">
        <f t="shared" ref="S16:S23" si="0">SUM(L16:R16)</f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20</v>
      </c>
      <c r="M17" s="10">
        <v>8</v>
      </c>
      <c r="N17" s="10">
        <v>5</v>
      </c>
      <c r="O17" s="10">
        <v>3</v>
      </c>
      <c r="P17" s="10">
        <v>6</v>
      </c>
      <c r="Q17" s="10">
        <v>5</v>
      </c>
      <c r="R17" s="10">
        <v>2</v>
      </c>
      <c r="S17" s="11">
        <f t="shared" si="0"/>
        <v>49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15</v>
      </c>
      <c r="M18" s="10">
        <v>11</v>
      </c>
      <c r="N18" s="10">
        <v>5</v>
      </c>
      <c r="O18" s="10">
        <v>4</v>
      </c>
      <c r="P18" s="10">
        <v>7</v>
      </c>
      <c r="Q18" s="10">
        <v>5</v>
      </c>
      <c r="R18" s="10">
        <v>5</v>
      </c>
      <c r="S18" s="11">
        <f t="shared" si="0"/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30</v>
      </c>
      <c r="M19" s="10">
        <v>11</v>
      </c>
      <c r="N19" s="10">
        <v>8</v>
      </c>
      <c r="O19" s="10">
        <v>4</v>
      </c>
      <c r="P19" s="10">
        <v>7</v>
      </c>
      <c r="Q19" s="10">
        <v>6</v>
      </c>
      <c r="R19" s="10">
        <v>4</v>
      </c>
      <c r="S19" s="11">
        <f>SUM(L19:R19)</f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35</v>
      </c>
      <c r="M20" s="10">
        <v>12</v>
      </c>
      <c r="N20" s="10">
        <v>13</v>
      </c>
      <c r="O20" s="10">
        <v>4</v>
      </c>
      <c r="P20" s="10">
        <v>8</v>
      </c>
      <c r="Q20" s="10">
        <v>10</v>
      </c>
      <c r="R20" s="10">
        <v>3</v>
      </c>
      <c r="S20" s="11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33</v>
      </c>
      <c r="M21" s="10">
        <v>11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1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30</v>
      </c>
      <c r="M22" s="10">
        <v>12</v>
      </c>
      <c r="N22" s="10">
        <v>10</v>
      </c>
      <c r="O22" s="10">
        <v>3</v>
      </c>
      <c r="P22" s="10">
        <v>9</v>
      </c>
      <c r="Q22" s="10">
        <v>7</v>
      </c>
      <c r="R22" s="10">
        <v>4</v>
      </c>
      <c r="S22" s="11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30</v>
      </c>
      <c r="M23" s="10">
        <v>9</v>
      </c>
      <c r="N23" s="10">
        <v>7</v>
      </c>
      <c r="O23" s="10">
        <v>2</v>
      </c>
      <c r="P23" s="10">
        <v>5</v>
      </c>
      <c r="Q23" s="10">
        <v>4</v>
      </c>
      <c r="R23" s="10">
        <v>4</v>
      </c>
      <c r="S23" s="11">
        <f t="shared" si="0"/>
        <v>61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F9D6B6FF-ACFF-48EA-B7A9-650655B5CAF0}">
      <formula1>40</formula1>
    </dataValidation>
    <dataValidation type="decimal" operator="lessThanOrEqual" allowBlank="1" showInputMessage="1" showErrorMessage="1" error="max. 15" sqref="M15:N23" xr:uid="{6CA39BE7-7A3C-48BD-8721-8F5478D528A1}">
      <formula1>15</formula1>
    </dataValidation>
    <dataValidation type="decimal" operator="lessThanOrEqual" allowBlank="1" showInputMessage="1" showErrorMessage="1" error="max. 10" sqref="P15:Q23" xr:uid="{44F76DDA-0F8C-4F2A-8220-2398FDBF5297}">
      <formula1>10</formula1>
    </dataValidation>
    <dataValidation type="decimal" operator="lessThanOrEqual" allowBlank="1" showInputMessage="1" showErrorMessage="1" error="max. 5" sqref="O15:O23 R15:R23" xr:uid="{D326F2BC-93DB-419C-8B67-E0C572D19BF8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B105-D1DB-43D3-A88E-02A4AC2DA9CF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38</v>
      </c>
      <c r="M15" s="10">
        <v>14</v>
      </c>
      <c r="N15" s="10">
        <v>14</v>
      </c>
      <c r="O15" s="10">
        <v>5</v>
      </c>
      <c r="P15" s="10">
        <v>9</v>
      </c>
      <c r="Q15" s="10">
        <v>9</v>
      </c>
      <c r="R15" s="10">
        <v>4</v>
      </c>
      <c r="S15" s="11">
        <f>SUM(L15:R15)</f>
        <v>93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37</v>
      </c>
      <c r="M16" s="10">
        <v>12</v>
      </c>
      <c r="N16" s="10">
        <v>13</v>
      </c>
      <c r="O16" s="10">
        <v>5</v>
      </c>
      <c r="P16" s="10">
        <v>8</v>
      </c>
      <c r="Q16" s="10">
        <v>9</v>
      </c>
      <c r="R16" s="10">
        <v>2</v>
      </c>
      <c r="S16" s="11">
        <f t="shared" ref="S16:S23" si="0">SUM(L16:R16)</f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17</v>
      </c>
      <c r="M17" s="10">
        <v>9</v>
      </c>
      <c r="N17" s="10">
        <v>9</v>
      </c>
      <c r="O17" s="10">
        <v>4</v>
      </c>
      <c r="P17" s="10">
        <v>4</v>
      </c>
      <c r="Q17" s="10">
        <v>4</v>
      </c>
      <c r="R17" s="10">
        <v>2</v>
      </c>
      <c r="S17" s="11">
        <f t="shared" si="0"/>
        <v>49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16</v>
      </c>
      <c r="M18" s="10">
        <v>10</v>
      </c>
      <c r="N18" s="10">
        <v>9</v>
      </c>
      <c r="O18" s="10">
        <v>3</v>
      </c>
      <c r="P18" s="10">
        <v>6</v>
      </c>
      <c r="Q18" s="10">
        <v>3</v>
      </c>
      <c r="R18" s="10">
        <v>5</v>
      </c>
      <c r="S18" s="11">
        <f t="shared" si="0"/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27</v>
      </c>
      <c r="M19" s="10">
        <v>12</v>
      </c>
      <c r="N19" s="10">
        <v>11</v>
      </c>
      <c r="O19" s="10">
        <v>4</v>
      </c>
      <c r="P19" s="10">
        <v>6</v>
      </c>
      <c r="Q19" s="10">
        <v>7</v>
      </c>
      <c r="R19" s="10">
        <v>4</v>
      </c>
      <c r="S19" s="11">
        <f>SUM(L19:R19)</f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36</v>
      </c>
      <c r="M20" s="10">
        <v>12</v>
      </c>
      <c r="N20" s="10">
        <v>14</v>
      </c>
      <c r="O20" s="10">
        <v>5</v>
      </c>
      <c r="P20" s="10">
        <v>8</v>
      </c>
      <c r="Q20" s="10">
        <v>10</v>
      </c>
      <c r="R20" s="10">
        <v>3</v>
      </c>
      <c r="S20" s="11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34</v>
      </c>
      <c r="M21" s="10">
        <v>13</v>
      </c>
      <c r="N21" s="10">
        <v>13</v>
      </c>
      <c r="O21" s="10">
        <v>4</v>
      </c>
      <c r="P21" s="10">
        <v>7</v>
      </c>
      <c r="Q21" s="10">
        <v>9</v>
      </c>
      <c r="R21" s="10">
        <v>4</v>
      </c>
      <c r="S21" s="11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29</v>
      </c>
      <c r="M22" s="10">
        <v>9</v>
      </c>
      <c r="N22" s="10">
        <v>13</v>
      </c>
      <c r="O22" s="10">
        <v>3</v>
      </c>
      <c r="P22" s="10">
        <v>8</v>
      </c>
      <c r="Q22" s="10">
        <v>7</v>
      </c>
      <c r="R22" s="10">
        <v>4</v>
      </c>
      <c r="S22" s="11">
        <f t="shared" si="0"/>
        <v>73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28</v>
      </c>
      <c r="M23" s="10">
        <v>9</v>
      </c>
      <c r="N23" s="10">
        <v>7</v>
      </c>
      <c r="O23" s="10">
        <v>2</v>
      </c>
      <c r="P23" s="10">
        <v>7</v>
      </c>
      <c r="Q23" s="10">
        <v>5</v>
      </c>
      <c r="R23" s="10">
        <v>4</v>
      </c>
      <c r="S23" s="11">
        <f t="shared" si="0"/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CAFDBCA5-96EB-4DF3-8E45-740F7B3C33B3}">
      <formula1>40</formula1>
    </dataValidation>
    <dataValidation type="decimal" operator="lessThanOrEqual" allowBlank="1" showInputMessage="1" showErrorMessage="1" error="max. 15" sqref="M15:N23" xr:uid="{E6AFB799-C7FE-4E8A-9902-29C8FAEBA227}">
      <formula1>15</formula1>
    </dataValidation>
    <dataValidation type="decimal" operator="lessThanOrEqual" allowBlank="1" showInputMessage="1" showErrorMessage="1" error="max. 10" sqref="P15:Q23" xr:uid="{770C449F-C136-40FB-987D-38C19662E7E5}">
      <formula1>10</formula1>
    </dataValidation>
    <dataValidation type="decimal" operator="lessThanOrEqual" allowBlank="1" showInputMessage="1" showErrorMessage="1" error="max. 5" sqref="O15:O23 R15:R23" xr:uid="{86026CAF-32C3-4A84-9FC7-BEE3AEB8A8E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D2D0-713F-491B-A461-2F8A949048F3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35</v>
      </c>
      <c r="M15" s="10">
        <v>15</v>
      </c>
      <c r="N15" s="10">
        <v>15</v>
      </c>
      <c r="O15" s="10">
        <v>5</v>
      </c>
      <c r="P15" s="10">
        <v>9</v>
      </c>
      <c r="Q15" s="10">
        <v>9</v>
      </c>
      <c r="R15" s="10">
        <v>4</v>
      </c>
      <c r="S15" s="11">
        <f>SUM(L15:R15)</f>
        <v>92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36</v>
      </c>
      <c r="M16" s="10">
        <v>12</v>
      </c>
      <c r="N16" s="10">
        <v>14</v>
      </c>
      <c r="O16" s="10">
        <v>4</v>
      </c>
      <c r="P16" s="10">
        <v>9</v>
      </c>
      <c r="Q16" s="10">
        <v>8</v>
      </c>
      <c r="R16" s="10">
        <v>2</v>
      </c>
      <c r="S16" s="11">
        <f t="shared" ref="S16:S23" si="0">SUM(L16:R16)</f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15</v>
      </c>
      <c r="M17" s="10">
        <v>8</v>
      </c>
      <c r="N17" s="10">
        <v>7</v>
      </c>
      <c r="O17" s="10">
        <v>3</v>
      </c>
      <c r="P17" s="10">
        <v>6</v>
      </c>
      <c r="Q17" s="10">
        <v>5</v>
      </c>
      <c r="R17" s="10">
        <v>2</v>
      </c>
      <c r="S17" s="11">
        <f t="shared" si="0"/>
        <v>46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20</v>
      </c>
      <c r="M18" s="10">
        <v>11</v>
      </c>
      <c r="N18" s="10">
        <v>9</v>
      </c>
      <c r="O18" s="10">
        <v>3</v>
      </c>
      <c r="P18" s="10">
        <v>7</v>
      </c>
      <c r="Q18" s="10">
        <v>4</v>
      </c>
      <c r="R18" s="10">
        <v>5</v>
      </c>
      <c r="S18" s="11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25</v>
      </c>
      <c r="M19" s="10">
        <v>11</v>
      </c>
      <c r="N19" s="10">
        <v>8</v>
      </c>
      <c r="O19" s="10">
        <v>4</v>
      </c>
      <c r="P19" s="10">
        <v>7</v>
      </c>
      <c r="Q19" s="10">
        <v>7</v>
      </c>
      <c r="R19" s="10">
        <v>4</v>
      </c>
      <c r="S19" s="11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36</v>
      </c>
      <c r="M20" s="10">
        <v>13</v>
      </c>
      <c r="N20" s="10">
        <v>13</v>
      </c>
      <c r="O20" s="10">
        <v>4</v>
      </c>
      <c r="P20" s="10">
        <v>8</v>
      </c>
      <c r="Q20" s="10">
        <v>10</v>
      </c>
      <c r="R20" s="10">
        <v>3</v>
      </c>
      <c r="S20" s="11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33</v>
      </c>
      <c r="M21" s="10">
        <v>13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1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25</v>
      </c>
      <c r="M22" s="10">
        <v>10</v>
      </c>
      <c r="N22" s="10">
        <v>11</v>
      </c>
      <c r="O22" s="10">
        <v>3</v>
      </c>
      <c r="P22" s="10">
        <v>9</v>
      </c>
      <c r="Q22" s="10">
        <v>8</v>
      </c>
      <c r="R22" s="10">
        <v>4</v>
      </c>
      <c r="S22" s="11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23</v>
      </c>
      <c r="M23" s="10">
        <v>9</v>
      </c>
      <c r="N23" s="10">
        <v>7</v>
      </c>
      <c r="O23" s="10">
        <v>2</v>
      </c>
      <c r="P23" s="10">
        <v>7</v>
      </c>
      <c r="Q23" s="10">
        <v>4</v>
      </c>
      <c r="R23" s="10">
        <v>4</v>
      </c>
      <c r="S23" s="11">
        <f t="shared" si="0"/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6B369296-52BB-4A5F-84BC-0B40B6773E37}">
      <formula1>40</formula1>
    </dataValidation>
    <dataValidation type="decimal" operator="lessThanOrEqual" allowBlank="1" showInputMessage="1" showErrorMessage="1" error="max. 15" sqref="M15:N23" xr:uid="{FF6B8ABB-356B-4FB4-B47D-080903276D40}">
      <formula1>15</formula1>
    </dataValidation>
    <dataValidation type="decimal" operator="lessThanOrEqual" allowBlank="1" showInputMessage="1" showErrorMessage="1" error="max. 10" sqref="P15:Q23" xr:uid="{B0C37CBA-6A5B-4648-8E4D-3A79E2ACDE16}">
      <formula1>10</formula1>
    </dataValidation>
    <dataValidation type="decimal" operator="lessThanOrEqual" allowBlank="1" showInputMessage="1" showErrorMessage="1" error="max. 5" sqref="O15:O23 R15:R23" xr:uid="{B789BE35-F6A0-47BD-9CFC-D03EC5A91A1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01A8-3B1A-4713-A242-1810D7CF3E51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37</v>
      </c>
      <c r="M15" s="10">
        <v>14</v>
      </c>
      <c r="N15" s="10">
        <v>14</v>
      </c>
      <c r="O15" s="10">
        <v>5</v>
      </c>
      <c r="P15" s="10">
        <v>9</v>
      </c>
      <c r="Q15" s="10">
        <v>9</v>
      </c>
      <c r="R15" s="10">
        <v>4</v>
      </c>
      <c r="S15" s="11">
        <f>SUM(L15:R15)</f>
        <v>92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33</v>
      </c>
      <c r="M16" s="10">
        <v>12</v>
      </c>
      <c r="N16" s="10">
        <v>13</v>
      </c>
      <c r="O16" s="10">
        <v>4</v>
      </c>
      <c r="P16" s="10">
        <v>9</v>
      </c>
      <c r="Q16" s="10">
        <v>8</v>
      </c>
      <c r="R16" s="10">
        <v>2</v>
      </c>
      <c r="S16" s="11">
        <f t="shared" ref="S16:S23" si="0">SUM(L16:R16)</f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18</v>
      </c>
      <c r="M17" s="10">
        <v>8</v>
      </c>
      <c r="N17" s="10">
        <v>8</v>
      </c>
      <c r="O17" s="10">
        <v>3</v>
      </c>
      <c r="P17" s="10">
        <v>7</v>
      </c>
      <c r="Q17" s="10">
        <v>6</v>
      </c>
      <c r="R17" s="10">
        <v>2</v>
      </c>
      <c r="S17" s="11">
        <f t="shared" si="0"/>
        <v>52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21</v>
      </c>
      <c r="M18" s="10">
        <v>10</v>
      </c>
      <c r="N18" s="10">
        <v>10</v>
      </c>
      <c r="O18" s="10">
        <v>3</v>
      </c>
      <c r="P18" s="10">
        <v>7</v>
      </c>
      <c r="Q18" s="10">
        <v>6</v>
      </c>
      <c r="R18" s="10">
        <v>5</v>
      </c>
      <c r="S18" s="11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23</v>
      </c>
      <c r="M19" s="10">
        <v>12</v>
      </c>
      <c r="N19" s="10">
        <v>9</v>
      </c>
      <c r="O19" s="10">
        <v>4</v>
      </c>
      <c r="P19" s="10">
        <v>8</v>
      </c>
      <c r="Q19" s="10">
        <v>7</v>
      </c>
      <c r="R19" s="10">
        <v>4</v>
      </c>
      <c r="S19" s="11">
        <f>SUM(L19:R19)</f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33</v>
      </c>
      <c r="M20" s="10">
        <v>12</v>
      </c>
      <c r="N20" s="10">
        <v>12</v>
      </c>
      <c r="O20" s="10">
        <v>4</v>
      </c>
      <c r="P20" s="10">
        <v>8</v>
      </c>
      <c r="Q20" s="10">
        <v>10</v>
      </c>
      <c r="R20" s="10">
        <v>3</v>
      </c>
      <c r="S20" s="11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32</v>
      </c>
      <c r="M21" s="10">
        <v>13</v>
      </c>
      <c r="N21" s="10">
        <v>12</v>
      </c>
      <c r="O21" s="10">
        <v>3</v>
      </c>
      <c r="P21" s="10">
        <v>8</v>
      </c>
      <c r="Q21" s="10">
        <v>8</v>
      </c>
      <c r="R21" s="10">
        <v>4</v>
      </c>
      <c r="S21" s="11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26</v>
      </c>
      <c r="M22" s="10">
        <v>12</v>
      </c>
      <c r="N22" s="10">
        <v>10</v>
      </c>
      <c r="O22" s="10">
        <v>3</v>
      </c>
      <c r="P22" s="10">
        <v>8</v>
      </c>
      <c r="Q22" s="10">
        <v>8</v>
      </c>
      <c r="R22" s="10">
        <v>4</v>
      </c>
      <c r="S22" s="11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27</v>
      </c>
      <c r="M23" s="10">
        <v>9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1">
        <f t="shared" si="0"/>
        <v>63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A05310AB-38B5-42B6-8BFC-2F9702492515}">
      <formula1>40</formula1>
    </dataValidation>
    <dataValidation type="decimal" operator="lessThanOrEqual" allowBlank="1" showInputMessage="1" showErrorMessage="1" error="max. 15" sqref="M15:N23" xr:uid="{2D3CECB4-1534-4ED1-A4FA-71928DB78505}">
      <formula1>15</formula1>
    </dataValidation>
    <dataValidation type="decimal" operator="lessThanOrEqual" allowBlank="1" showInputMessage="1" showErrorMessage="1" error="max. 10" sqref="P15:Q23" xr:uid="{21A5B709-9F78-4E27-AC66-FB80381444C6}">
      <formula1>10</formula1>
    </dataValidation>
    <dataValidation type="decimal" operator="lessThanOrEqual" allowBlank="1" showInputMessage="1" showErrorMessage="1" error="max. 5" sqref="O15:O23 R15:R23" xr:uid="{1C50502E-0D32-4C13-BA53-7F3D9C25CF1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93F8-E480-4544-8E51-7155A914B757}">
  <dimension ref="A1:BR2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x14ac:dyDescent="0.3">
      <c r="A2" s="4" t="s">
        <v>38</v>
      </c>
      <c r="D2" s="4" t="s">
        <v>24</v>
      </c>
    </row>
    <row r="3" spans="1:70" x14ac:dyDescent="0.3">
      <c r="A3" s="4" t="s">
        <v>35</v>
      </c>
      <c r="D3" s="2" t="s">
        <v>37</v>
      </c>
    </row>
    <row r="4" spans="1:70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30</v>
      </c>
      <c r="M15" s="10">
        <v>15</v>
      </c>
      <c r="N15" s="10">
        <v>12</v>
      </c>
      <c r="O15" s="10">
        <v>4</v>
      </c>
      <c r="P15" s="10">
        <v>9</v>
      </c>
      <c r="Q15" s="10">
        <v>9</v>
      </c>
      <c r="R15" s="10">
        <v>4</v>
      </c>
      <c r="S15" s="11">
        <f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33</v>
      </c>
      <c r="M16" s="10">
        <v>12</v>
      </c>
      <c r="N16" s="10">
        <v>11</v>
      </c>
      <c r="O16" s="10">
        <v>4</v>
      </c>
      <c r="P16" s="10">
        <v>9</v>
      </c>
      <c r="Q16" s="10">
        <v>8</v>
      </c>
      <c r="R16" s="10">
        <v>2</v>
      </c>
      <c r="S16" s="11">
        <f t="shared" ref="S16:S23" si="0">SUM(L16:R16)</f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15</v>
      </c>
      <c r="M17" s="10">
        <v>7</v>
      </c>
      <c r="N17" s="10">
        <v>5</v>
      </c>
      <c r="O17" s="10">
        <v>3</v>
      </c>
      <c r="P17" s="10">
        <v>6</v>
      </c>
      <c r="Q17" s="10">
        <v>5</v>
      </c>
      <c r="R17" s="10">
        <v>2</v>
      </c>
      <c r="S17" s="11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20</v>
      </c>
      <c r="M18" s="10">
        <v>10</v>
      </c>
      <c r="N18" s="10">
        <v>7</v>
      </c>
      <c r="O18" s="10">
        <v>3</v>
      </c>
      <c r="P18" s="10">
        <v>7</v>
      </c>
      <c r="Q18" s="10">
        <v>3</v>
      </c>
      <c r="R18" s="10">
        <v>5</v>
      </c>
      <c r="S18" s="11">
        <f t="shared" si="0"/>
        <v>55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27</v>
      </c>
      <c r="M19" s="10">
        <v>11</v>
      </c>
      <c r="N19" s="10">
        <v>8</v>
      </c>
      <c r="O19" s="10">
        <v>3</v>
      </c>
      <c r="P19" s="10">
        <v>7</v>
      </c>
      <c r="Q19" s="10">
        <v>6</v>
      </c>
      <c r="R19" s="10">
        <v>4</v>
      </c>
      <c r="S19" s="11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33</v>
      </c>
      <c r="M20" s="10">
        <v>12</v>
      </c>
      <c r="N20" s="10">
        <v>12</v>
      </c>
      <c r="O20" s="10">
        <v>4</v>
      </c>
      <c r="P20" s="10">
        <v>8</v>
      </c>
      <c r="Q20" s="10">
        <v>10</v>
      </c>
      <c r="R20" s="10">
        <v>3</v>
      </c>
      <c r="S20" s="11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33</v>
      </c>
      <c r="M21" s="10">
        <v>12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1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27</v>
      </c>
      <c r="M22" s="10">
        <v>10</v>
      </c>
      <c r="N22" s="10">
        <v>8</v>
      </c>
      <c r="O22" s="10">
        <v>3</v>
      </c>
      <c r="P22" s="10">
        <v>9</v>
      </c>
      <c r="Q22" s="10">
        <v>8</v>
      </c>
      <c r="R22" s="10">
        <v>4</v>
      </c>
      <c r="S22" s="11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30</v>
      </c>
      <c r="M23" s="10">
        <v>10</v>
      </c>
      <c r="N23" s="10">
        <v>7</v>
      </c>
      <c r="O23" s="10">
        <v>2</v>
      </c>
      <c r="P23" s="10">
        <v>7</v>
      </c>
      <c r="Q23" s="10">
        <v>5</v>
      </c>
      <c r="R23" s="10">
        <v>4</v>
      </c>
      <c r="S23" s="11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2" x14ac:dyDescent="0.3">
      <c r="D24" s="14">
        <f>SUM(D15:D23)</f>
        <v>6416502</v>
      </c>
      <c r="E24" s="14">
        <f>SUM(E15:E23)</f>
        <v>3870800</v>
      </c>
      <c r="F24" s="14"/>
    </row>
    <row r="25" spans="1:70" ht="12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ACFEFDF9-12F4-43AC-BAC7-4DD80FAE43CD}">
      <formula1>40</formula1>
    </dataValidation>
    <dataValidation type="decimal" operator="lessThanOrEqual" allowBlank="1" showInputMessage="1" showErrorMessage="1" error="max. 15" sqref="M15:N23" xr:uid="{11B1FE4F-3CE7-4118-82C6-754F1DBD6271}">
      <formula1>15</formula1>
    </dataValidation>
    <dataValidation type="decimal" operator="lessThanOrEqual" allowBlank="1" showInputMessage="1" showErrorMessage="1" error="max. 10" sqref="P15:Q23" xr:uid="{0B4A4BD9-B4FA-44EB-B505-1DD16451F2F9}">
      <formula1>10</formula1>
    </dataValidation>
    <dataValidation type="decimal" operator="lessThanOrEqual" allowBlank="1" showInputMessage="1" showErrorMessage="1" error="max. 5" sqref="O15:O23 R15:R23" xr:uid="{D647E673-B335-4010-A5CD-329F112E5BDE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3258-A637-4675-BADA-E4A16DAA52B6}">
  <dimension ref="A1:BR25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8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44</v>
      </c>
    </row>
    <row r="2" spans="1:70" ht="14.4" x14ac:dyDescent="0.3">
      <c r="A2" s="4" t="s">
        <v>38</v>
      </c>
      <c r="D2" s="4" t="s">
        <v>24</v>
      </c>
    </row>
    <row r="3" spans="1:70" ht="14.4" x14ac:dyDescent="0.3">
      <c r="A3" s="4" t="s">
        <v>35</v>
      </c>
      <c r="D3" s="2" t="s">
        <v>37</v>
      </c>
    </row>
    <row r="4" spans="1:70" ht="14.4" x14ac:dyDescent="0.3">
      <c r="A4" s="4" t="s">
        <v>39</v>
      </c>
      <c r="D4" s="16" t="s">
        <v>41</v>
      </c>
    </row>
    <row r="5" spans="1:70" ht="12.6" x14ac:dyDescent="0.3">
      <c r="A5" s="4" t="s">
        <v>40</v>
      </c>
      <c r="D5" s="2" t="s">
        <v>42</v>
      </c>
    </row>
    <row r="6" spans="1:70" ht="12.6" x14ac:dyDescent="0.3">
      <c r="A6" s="2" t="s">
        <v>45</v>
      </c>
    </row>
    <row r="7" spans="1:70" ht="14.4" x14ac:dyDescent="0.3">
      <c r="A7" s="15" t="s">
        <v>36</v>
      </c>
      <c r="D7" s="4" t="s">
        <v>25</v>
      </c>
    </row>
    <row r="8" spans="1:70" ht="39.6" customHeight="1" x14ac:dyDescent="0.3">
      <c r="D8" s="37" t="s">
        <v>43</v>
      </c>
      <c r="E8" s="37"/>
      <c r="F8" s="37"/>
      <c r="G8" s="37"/>
      <c r="H8" s="37"/>
      <c r="I8" s="37"/>
      <c r="J8" s="37"/>
      <c r="K8" s="37"/>
    </row>
    <row r="9" spans="1:70" ht="12.6" customHeight="1" x14ac:dyDescent="0.3">
      <c r="D9" s="28"/>
      <c r="E9" s="28"/>
      <c r="F9" s="28"/>
      <c r="G9" s="28"/>
      <c r="H9" s="28"/>
      <c r="I9" s="28"/>
      <c r="J9" s="28"/>
      <c r="K9" s="28"/>
    </row>
    <row r="10" spans="1:70" ht="12.6" customHeight="1" x14ac:dyDescent="0.3">
      <c r="D10" s="2" t="s">
        <v>89</v>
      </c>
      <c r="E10" s="28"/>
      <c r="F10" s="28"/>
      <c r="G10" s="28"/>
      <c r="H10" s="28"/>
      <c r="I10" s="28"/>
      <c r="J10" s="28"/>
      <c r="K10" s="28"/>
    </row>
    <row r="11" spans="1:70" ht="12.6" customHeight="1" x14ac:dyDescent="0.3">
      <c r="A11" s="4"/>
    </row>
    <row r="12" spans="1:70" ht="26.4" customHeight="1" x14ac:dyDescent="0.3">
      <c r="A12" s="32" t="s">
        <v>0</v>
      </c>
      <c r="B12" s="32" t="s">
        <v>1</v>
      </c>
      <c r="C12" s="32" t="s">
        <v>19</v>
      </c>
      <c r="D12" s="32" t="s">
        <v>13</v>
      </c>
      <c r="E12" s="35" t="s">
        <v>2</v>
      </c>
      <c r="F12" s="32" t="s">
        <v>32</v>
      </c>
      <c r="G12" s="32"/>
      <c r="H12" s="32" t="s">
        <v>33</v>
      </c>
      <c r="I12" s="32"/>
      <c r="J12" s="32" t="s">
        <v>34</v>
      </c>
      <c r="K12" s="32"/>
      <c r="L12" s="32" t="s">
        <v>15</v>
      </c>
      <c r="M12" s="32" t="s">
        <v>14</v>
      </c>
      <c r="N12" s="32" t="s">
        <v>16</v>
      </c>
      <c r="O12" s="32" t="s">
        <v>29</v>
      </c>
      <c r="P12" s="32" t="s">
        <v>30</v>
      </c>
      <c r="Q12" s="32" t="s">
        <v>31</v>
      </c>
      <c r="R12" s="32" t="s">
        <v>3</v>
      </c>
      <c r="S12" s="32" t="s">
        <v>4</v>
      </c>
    </row>
    <row r="13" spans="1:70" ht="59.4" customHeight="1" x14ac:dyDescent="0.3">
      <c r="A13" s="33"/>
      <c r="B13" s="33"/>
      <c r="C13" s="33"/>
      <c r="D13" s="33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70" ht="37.5" customHeight="1" x14ac:dyDescent="0.3">
      <c r="A14" s="34"/>
      <c r="B14" s="34"/>
      <c r="C14" s="34"/>
      <c r="D14" s="33"/>
      <c r="E14" s="36"/>
      <c r="F14" s="31" t="s">
        <v>26</v>
      </c>
      <c r="G14" s="29" t="s">
        <v>27</v>
      </c>
      <c r="H14" s="29" t="s">
        <v>26</v>
      </c>
      <c r="I14" s="29" t="s">
        <v>27</v>
      </c>
      <c r="J14" s="29" t="s">
        <v>26</v>
      </c>
      <c r="K14" s="29" t="s">
        <v>27</v>
      </c>
      <c r="L14" s="30" t="s">
        <v>28</v>
      </c>
      <c r="M14" s="30" t="s">
        <v>21</v>
      </c>
      <c r="N14" s="30" t="s">
        <v>21</v>
      </c>
      <c r="O14" s="30" t="s">
        <v>22</v>
      </c>
      <c r="P14" s="30" t="s">
        <v>23</v>
      </c>
      <c r="Q14" s="30" t="s">
        <v>23</v>
      </c>
      <c r="R14" s="30" t="s">
        <v>22</v>
      </c>
      <c r="S14" s="30"/>
    </row>
    <row r="15" spans="1:70" s="7" customFormat="1" ht="12.75" customHeight="1" x14ac:dyDescent="0.2">
      <c r="A15" s="8" t="s">
        <v>46</v>
      </c>
      <c r="B15" s="9" t="s">
        <v>64</v>
      </c>
      <c r="C15" s="20" t="s">
        <v>55</v>
      </c>
      <c r="D15" s="21">
        <v>599800</v>
      </c>
      <c r="E15" s="21">
        <v>440000</v>
      </c>
      <c r="F15" s="26" t="s">
        <v>75</v>
      </c>
      <c r="G15" s="23" t="s">
        <v>88</v>
      </c>
      <c r="H15" s="26" t="s">
        <v>78</v>
      </c>
      <c r="I15" s="24" t="s">
        <v>73</v>
      </c>
      <c r="J15" s="26" t="s">
        <v>80</v>
      </c>
      <c r="K15" s="23" t="s">
        <v>73</v>
      </c>
      <c r="L15" s="22">
        <v>37</v>
      </c>
      <c r="M15" s="10">
        <v>14</v>
      </c>
      <c r="N15" s="10">
        <v>13</v>
      </c>
      <c r="O15" s="10">
        <v>5</v>
      </c>
      <c r="P15" s="10">
        <v>9</v>
      </c>
      <c r="Q15" s="10">
        <v>9</v>
      </c>
      <c r="R15" s="10">
        <v>4</v>
      </c>
      <c r="S15" s="11">
        <f>SUM(L15:R15)</f>
        <v>91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">
      <c r="A16" s="8" t="s">
        <v>47</v>
      </c>
      <c r="B16" s="9" t="s">
        <v>65</v>
      </c>
      <c r="C16" s="20" t="s">
        <v>56</v>
      </c>
      <c r="D16" s="21">
        <v>550000</v>
      </c>
      <c r="E16" s="21">
        <v>320000</v>
      </c>
      <c r="F16" s="26" t="s">
        <v>76</v>
      </c>
      <c r="G16" s="23" t="s">
        <v>88</v>
      </c>
      <c r="H16" s="26" t="s">
        <v>79</v>
      </c>
      <c r="I16" s="24" t="s">
        <v>74</v>
      </c>
      <c r="J16" s="26" t="s">
        <v>81</v>
      </c>
      <c r="K16" s="23" t="s">
        <v>73</v>
      </c>
      <c r="L16" s="22">
        <v>35</v>
      </c>
      <c r="M16" s="10">
        <v>12</v>
      </c>
      <c r="N16" s="10">
        <v>12</v>
      </c>
      <c r="O16" s="10">
        <v>5</v>
      </c>
      <c r="P16" s="10">
        <v>8</v>
      </c>
      <c r="Q16" s="10">
        <v>8</v>
      </c>
      <c r="R16" s="10">
        <v>2</v>
      </c>
      <c r="S16" s="11">
        <f t="shared" ref="S16:S23" si="0">SUM(L16:R16)</f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20" t="s">
        <v>57</v>
      </c>
      <c r="D17" s="21">
        <v>353800</v>
      </c>
      <c r="E17" s="21">
        <v>216800</v>
      </c>
      <c r="F17" s="26" t="s">
        <v>77</v>
      </c>
      <c r="G17" s="23" t="s">
        <v>74</v>
      </c>
      <c r="H17" s="24" t="s">
        <v>88</v>
      </c>
      <c r="I17" s="27" t="s">
        <v>88</v>
      </c>
      <c r="J17" s="26" t="s">
        <v>80</v>
      </c>
      <c r="K17" s="24" t="s">
        <v>73</v>
      </c>
      <c r="L17" s="22">
        <v>21</v>
      </c>
      <c r="M17" s="10">
        <v>9</v>
      </c>
      <c r="N17" s="10">
        <v>8</v>
      </c>
      <c r="O17" s="10">
        <v>3</v>
      </c>
      <c r="P17" s="10">
        <v>7</v>
      </c>
      <c r="Q17" s="10">
        <v>6</v>
      </c>
      <c r="R17" s="10">
        <v>2</v>
      </c>
      <c r="S17" s="11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">
      <c r="A18" s="8" t="s">
        <v>49</v>
      </c>
      <c r="B18" s="9" t="s">
        <v>67</v>
      </c>
      <c r="C18" s="20" t="s">
        <v>58</v>
      </c>
      <c r="D18" s="21">
        <v>785500</v>
      </c>
      <c r="E18" s="21">
        <v>499000</v>
      </c>
      <c r="F18" s="26" t="s">
        <v>75</v>
      </c>
      <c r="G18" s="24" t="s">
        <v>88</v>
      </c>
      <c r="H18" s="26" t="s">
        <v>78</v>
      </c>
      <c r="I18" s="23" t="s">
        <v>73</v>
      </c>
      <c r="J18" s="26" t="s">
        <v>82</v>
      </c>
      <c r="K18" s="23" t="s">
        <v>73</v>
      </c>
      <c r="L18" s="22">
        <v>20</v>
      </c>
      <c r="M18" s="10">
        <v>11</v>
      </c>
      <c r="N18" s="10">
        <v>9</v>
      </c>
      <c r="O18" s="10">
        <v>4</v>
      </c>
      <c r="P18" s="10">
        <v>7</v>
      </c>
      <c r="Q18" s="10">
        <v>6</v>
      </c>
      <c r="R18" s="10">
        <v>5</v>
      </c>
      <c r="S18" s="11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">
      <c r="A19" s="8" t="s">
        <v>52</v>
      </c>
      <c r="B19" s="9" t="s">
        <v>70</v>
      </c>
      <c r="C19" s="20" t="s">
        <v>61</v>
      </c>
      <c r="D19" s="21">
        <v>432632</v>
      </c>
      <c r="E19" s="21">
        <v>320000</v>
      </c>
      <c r="F19" s="26" t="s">
        <v>78</v>
      </c>
      <c r="G19" s="24" t="s">
        <v>73</v>
      </c>
      <c r="H19" s="26" t="s">
        <v>76</v>
      </c>
      <c r="I19" s="23" t="s">
        <v>88</v>
      </c>
      <c r="J19" s="26" t="s">
        <v>85</v>
      </c>
      <c r="K19" s="23" t="s">
        <v>74</v>
      </c>
      <c r="L19" s="22">
        <v>25</v>
      </c>
      <c r="M19" s="10">
        <v>11</v>
      </c>
      <c r="N19" s="10">
        <v>9</v>
      </c>
      <c r="O19" s="10">
        <v>4</v>
      </c>
      <c r="P19" s="10">
        <v>7</v>
      </c>
      <c r="Q19" s="10">
        <v>7</v>
      </c>
      <c r="R19" s="10">
        <v>4</v>
      </c>
      <c r="S19" s="11">
        <f>SUM(L19:R19)</f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20" t="s">
        <v>59</v>
      </c>
      <c r="D20" s="21">
        <v>1169500</v>
      </c>
      <c r="E20" s="21">
        <v>600000</v>
      </c>
      <c r="F20" s="24" t="s">
        <v>88</v>
      </c>
      <c r="G20" s="24" t="s">
        <v>88</v>
      </c>
      <c r="H20" s="26" t="s">
        <v>75</v>
      </c>
      <c r="I20" s="27" t="s">
        <v>88</v>
      </c>
      <c r="J20" s="26" t="s">
        <v>83</v>
      </c>
      <c r="K20" s="24" t="s">
        <v>73</v>
      </c>
      <c r="L20" s="22">
        <v>35</v>
      </c>
      <c r="M20" s="10">
        <v>13</v>
      </c>
      <c r="N20" s="10">
        <v>13</v>
      </c>
      <c r="O20" s="10">
        <v>5</v>
      </c>
      <c r="P20" s="10">
        <v>8</v>
      </c>
      <c r="Q20" s="10">
        <v>10</v>
      </c>
      <c r="R20" s="10">
        <v>3</v>
      </c>
      <c r="S20" s="11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3.2" x14ac:dyDescent="0.2">
      <c r="A21" s="8" t="s">
        <v>51</v>
      </c>
      <c r="B21" s="9" t="s">
        <v>69</v>
      </c>
      <c r="C21" s="20" t="s">
        <v>60</v>
      </c>
      <c r="D21" s="21">
        <v>1090000</v>
      </c>
      <c r="E21" s="21">
        <v>700000</v>
      </c>
      <c r="F21" s="26" t="s">
        <v>77</v>
      </c>
      <c r="G21" s="24" t="s">
        <v>73</v>
      </c>
      <c r="H21" s="26" t="s">
        <v>79</v>
      </c>
      <c r="I21" s="23" t="s">
        <v>74</v>
      </c>
      <c r="J21" s="26" t="s">
        <v>84</v>
      </c>
      <c r="K21" s="23" t="s">
        <v>73</v>
      </c>
      <c r="L21" s="22">
        <v>32</v>
      </c>
      <c r="M21" s="10">
        <v>12</v>
      </c>
      <c r="N21" s="10">
        <v>13</v>
      </c>
      <c r="O21" s="10">
        <v>3</v>
      </c>
      <c r="P21" s="10">
        <v>8</v>
      </c>
      <c r="Q21" s="10">
        <v>9</v>
      </c>
      <c r="R21" s="10">
        <v>4</v>
      </c>
      <c r="S21" s="11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">
      <c r="A22" s="8" t="s">
        <v>53</v>
      </c>
      <c r="B22" s="9" t="s">
        <v>71</v>
      </c>
      <c r="C22" s="20" t="s">
        <v>62</v>
      </c>
      <c r="D22" s="21">
        <v>700000</v>
      </c>
      <c r="E22" s="21">
        <v>450000</v>
      </c>
      <c r="F22" s="26" t="s">
        <v>78</v>
      </c>
      <c r="G22" s="23" t="s">
        <v>74</v>
      </c>
      <c r="H22" s="26" t="s">
        <v>79</v>
      </c>
      <c r="I22" s="24" t="s">
        <v>73</v>
      </c>
      <c r="J22" s="26" t="s">
        <v>86</v>
      </c>
      <c r="K22" s="23" t="s">
        <v>73</v>
      </c>
      <c r="L22" s="22">
        <v>30</v>
      </c>
      <c r="M22" s="10">
        <v>10</v>
      </c>
      <c r="N22" s="10">
        <v>10</v>
      </c>
      <c r="O22" s="10">
        <v>3</v>
      </c>
      <c r="P22" s="10">
        <v>8</v>
      </c>
      <c r="Q22" s="10">
        <v>8</v>
      </c>
      <c r="R22" s="10">
        <v>4</v>
      </c>
      <c r="S22" s="11">
        <f t="shared" si="0"/>
        <v>73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">
      <c r="A23" s="8" t="s">
        <v>54</v>
      </c>
      <c r="B23" s="9" t="s">
        <v>72</v>
      </c>
      <c r="C23" s="20" t="s">
        <v>63</v>
      </c>
      <c r="D23" s="21">
        <v>735270</v>
      </c>
      <c r="E23" s="21">
        <v>325000</v>
      </c>
      <c r="F23" s="26" t="s">
        <v>77</v>
      </c>
      <c r="G23" s="24" t="s">
        <v>73</v>
      </c>
      <c r="H23" s="26" t="s">
        <v>75</v>
      </c>
      <c r="I23" s="25" t="s">
        <v>73</v>
      </c>
      <c r="J23" s="26" t="s">
        <v>87</v>
      </c>
      <c r="K23" s="25" t="s">
        <v>74</v>
      </c>
      <c r="L23" s="22">
        <v>28</v>
      </c>
      <c r="M23" s="10">
        <v>10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1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">
      <c r="D24" s="14">
        <f>SUM(D15:D23)</f>
        <v>6416502</v>
      </c>
      <c r="E24" s="14">
        <f>SUM(E15:E23)</f>
        <v>3870800</v>
      </c>
      <c r="F24" s="14"/>
    </row>
    <row r="25" spans="1:70" x14ac:dyDescent="0.3">
      <c r="E25" s="14"/>
      <c r="F25" s="14"/>
      <c r="G25" s="14"/>
      <c r="H25" s="14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23 R15:R23" xr:uid="{FE11BF4D-465D-4570-A778-B684213FEBE8}">
      <formula1>5</formula1>
    </dataValidation>
    <dataValidation type="decimal" operator="lessThanOrEqual" allowBlank="1" showInputMessage="1" showErrorMessage="1" error="max. 10" sqref="P15:Q23" xr:uid="{A445D1A5-E1ED-4EB4-9925-F94F565FE53B}">
      <formula1>10</formula1>
    </dataValidation>
    <dataValidation type="decimal" operator="lessThanOrEqual" allowBlank="1" showInputMessage="1" showErrorMessage="1" error="max. 15" sqref="M15:N23" xr:uid="{8D28EDD1-D6DD-441C-A08F-1388B1BDF554}">
      <formula1>15</formula1>
    </dataValidation>
    <dataValidation type="decimal" operator="lessThanOrEqual" allowBlank="1" showInputMessage="1" showErrorMessage="1" error="max. 40" sqref="L15:L23" xr:uid="{4947A202-C7CA-444D-88D1-6807CE48005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experiment</vt:lpstr>
      <vt:lpstr>HB</vt:lpstr>
      <vt:lpstr>JK</vt:lpstr>
      <vt:lpstr>MŠ</vt:lpstr>
      <vt:lpstr>PV</vt:lpstr>
      <vt:lpstr>RN</vt:lpstr>
      <vt:lpstr>VT</vt:lpstr>
      <vt:lpstr>ZK</vt:lpstr>
      <vt:lpstr>experiment!Oblast_tisku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2019-02-12T16:35:19Z</dcterms:modified>
</cp:coreProperties>
</file>